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4980\Desktop\ÁH\HÁZTARTÁSOK\Árak-árszabások\Rendszerhasználati díjak\"/>
    </mc:Choice>
  </mc:AlternateContent>
  <bookViews>
    <workbookView xWindow="0" yWindow="0" windowWidth="21600" windowHeight="9600"/>
  </bookViews>
  <sheets>
    <sheet name="RHD díjak 2020.01.01-jétől" sheetId="6" r:id="rId1"/>
  </sheets>
  <calcPr calcId="162913"/>
</workbook>
</file>

<file path=xl/calcChain.xml><?xml version="1.0" encoding="utf-8"?>
<calcChain xmlns="http://schemas.openxmlformats.org/spreadsheetml/2006/main">
  <c r="F22" i="6" l="1"/>
  <c r="F21" i="6" l="1"/>
  <c r="F20" i="6"/>
  <c r="I17" i="6"/>
  <c r="I16" i="6"/>
  <c r="I15" i="6"/>
  <c r="I14" i="6"/>
  <c r="I12" i="6"/>
  <c r="I11" i="6"/>
  <c r="I10" i="6"/>
  <c r="I9" i="6"/>
</calcChain>
</file>

<file path=xl/sharedStrings.xml><?xml version="1.0" encoding="utf-8"?>
<sst xmlns="http://schemas.openxmlformats.org/spreadsheetml/2006/main" count="55" uniqueCount="44">
  <si>
    <t>Elosztási díjak:</t>
  </si>
  <si>
    <t>Elosztói alapdíj Ft/csatl.pont/év</t>
  </si>
  <si>
    <t>Elosztói teljesítménydíj Ft/kW/év</t>
  </si>
  <si>
    <t>Elosztói forgalmi díj Ft/kWh</t>
  </si>
  <si>
    <t>Elosztói meddő energia díj Ft/kVArh</t>
  </si>
  <si>
    <t>Elosztói veszteség díj Ft/kWh</t>
  </si>
  <si>
    <t>Nagyfeszültség</t>
  </si>
  <si>
    <t>Középfeszültség</t>
  </si>
  <si>
    <t>Kisfeszültség I.</t>
  </si>
  <si>
    <t>-</t>
  </si>
  <si>
    <t>Kisfeszültség II.</t>
  </si>
  <si>
    <t>Kisfeszültség III.</t>
  </si>
  <si>
    <t>Elosztói menetrend kiegyensúlyozási díj Ft/kWh</t>
  </si>
  <si>
    <t>A rendszerirányító részére fizetendő Elosztó Engedélyes Ft/kWh</t>
  </si>
  <si>
    <t>Az elosztó részére fizetendő                         Ft/kWh</t>
  </si>
  <si>
    <t>Közvilágítási elosztási díj</t>
  </si>
  <si>
    <t>Átviteli rendszerirányítási és rendszerszintű szolgáltatások díjai</t>
  </si>
  <si>
    <t>KÖF/KIF tr. csatlakozás I.</t>
  </si>
  <si>
    <t>KÖF/KIF tr. csatlakozás II.</t>
  </si>
  <si>
    <t>KÖF/KIF tr. csatlakozás III.</t>
  </si>
  <si>
    <t>NAF/KÖF tr. csatlakozás</t>
  </si>
  <si>
    <t>Érvényes:</t>
  </si>
  <si>
    <t>MÓDOSULÁS</t>
  </si>
  <si>
    <t>A</t>
  </si>
  <si>
    <t>B</t>
  </si>
  <si>
    <t>C</t>
  </si>
  <si>
    <t>D</t>
  </si>
  <si>
    <t>E</t>
  </si>
  <si>
    <t>F</t>
  </si>
  <si>
    <t>K</t>
  </si>
  <si>
    <t>G</t>
  </si>
  <si>
    <t>H</t>
  </si>
  <si>
    <t>C8+E8+F8+H1+H2</t>
  </si>
  <si>
    <t>C7+E7+F7+H1+H2</t>
  </si>
  <si>
    <t>Törölve</t>
  </si>
  <si>
    <t>Átviteli díj</t>
  </si>
  <si>
    <t>HMKE Profilos teljesítménydíj</t>
  </si>
  <si>
    <t>ESZ vez</t>
  </si>
  <si>
    <t>ESZ MN</t>
  </si>
  <si>
    <t>közvil</t>
  </si>
  <si>
    <t>C4+E4+F4+H1+H2</t>
  </si>
  <si>
    <t>2020. január 1-jétől.</t>
  </si>
  <si>
    <t>2019-hoz képest</t>
  </si>
  <si>
    <t>forgalom alapú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</si>
</sst>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F_t_-;\-* #,##0.00\ _F_t_-;_-* &quot;-&quot;??\ _F_t_-;_-@_-"/>
    <numFmt numFmtId="165" formatCode="0.000"/>
    <numFmt numFmtId="166" formatCode="_-* #,##0\ _F_t_-;\-* #,##0\ _F_t_-;_-* &quot;-&quot;??\ _F_t_-;_-@_-"/>
    <numFmt numFmtId="167" formatCode="_-* #,##0.000\ _F_t_-;\-* #,##0.000\ _F_t_-;_-* &quot;-&quot;???\ _F_t_-;_-@_-"/>
    <numFmt numFmtId="168" formatCode="#,##0_ ;\-#,##0\ "/>
  </numFmts>
  <fonts count="5" x14ac:knownFonts="1">
    <font>
      <sz val="10"/>
      <name val="Arial CE"/>
      <charset val="238"/>
    </font>
    <font>
      <sz val="10"/>
      <name val="Arial CE"/>
      <charset val="238"/>
    </font>
    <font>
      <b/>
      <sz val="14"/>
      <color indexed="18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/>
    <xf numFmtId="0" fontId="4" fillId="0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top" wrapText="1"/>
    </xf>
    <xf numFmtId="165" fontId="3" fillId="3" borderId="7" xfId="1" applyNumberFormat="1" applyFont="1" applyFill="1" applyBorder="1" applyAlignment="1">
      <alignment horizontal="center" vertical="top"/>
    </xf>
    <xf numFmtId="1" fontId="3" fillId="2" borderId="0" xfId="1" applyNumberFormat="1" applyFont="1" applyFill="1" applyBorder="1" applyAlignment="1">
      <alignment horizontal="center" vertical="top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top" wrapText="1"/>
    </xf>
    <xf numFmtId="165" fontId="3" fillId="2" borderId="0" xfId="1" applyNumberFormat="1" applyFont="1" applyFill="1" applyBorder="1" applyAlignment="1">
      <alignment horizontal="center"/>
    </xf>
    <xf numFmtId="0" fontId="3" fillId="0" borderId="0" xfId="1" applyFont="1" applyBorder="1" applyAlignment="1">
      <alignment wrapText="1"/>
    </xf>
    <xf numFmtId="0" fontId="3" fillId="0" borderId="0" xfId="1" applyFont="1" applyAlignment="1">
      <alignment wrapText="1"/>
    </xf>
    <xf numFmtId="166" fontId="3" fillId="6" borderId="7" xfId="2" applyNumberFormat="1" applyFont="1" applyFill="1" applyBorder="1" applyAlignment="1">
      <alignment horizontal="center"/>
    </xf>
    <xf numFmtId="166" fontId="3" fillId="3" borderId="7" xfId="2" applyNumberFormat="1" applyFont="1" applyFill="1" applyBorder="1" applyAlignment="1">
      <alignment horizontal="center" vertical="top"/>
    </xf>
    <xf numFmtId="2" fontId="3" fillId="3" borderId="7" xfId="1" applyNumberFormat="1" applyFont="1" applyFill="1" applyBorder="1" applyAlignment="1">
      <alignment horizontal="center" vertical="top"/>
    </xf>
    <xf numFmtId="164" fontId="3" fillId="6" borderId="7" xfId="2" applyNumberFormat="1" applyFont="1" applyFill="1" applyBorder="1" applyAlignment="1">
      <alignment horizontal="center"/>
    </xf>
    <xf numFmtId="0" fontId="3" fillId="6" borderId="7" xfId="1" applyFont="1" applyFill="1" applyBorder="1" applyAlignment="1">
      <alignment horizontal="center"/>
    </xf>
    <xf numFmtId="166" fontId="3" fillId="5" borderId="7" xfId="2" applyNumberFormat="1" applyFont="1" applyFill="1" applyBorder="1" applyAlignment="1">
      <alignment horizontal="center" vertical="top"/>
    </xf>
    <xf numFmtId="0" fontId="3" fillId="0" borderId="0" xfId="1" applyFont="1" applyAlignment="1">
      <alignment horizontal="center"/>
    </xf>
    <xf numFmtId="165" fontId="3" fillId="0" borderId="0" xfId="1" applyNumberFormat="1" applyFont="1"/>
    <xf numFmtId="0" fontId="3" fillId="4" borderId="0" xfId="1" applyFont="1" applyFill="1"/>
    <xf numFmtId="164" fontId="3" fillId="3" borderId="7" xfId="2" applyNumberFormat="1" applyFont="1" applyFill="1" applyBorder="1" applyAlignment="1">
      <alignment horizontal="center" vertical="top"/>
    </xf>
    <xf numFmtId="168" fontId="3" fillId="6" borderId="7" xfId="2" applyNumberFormat="1" applyFont="1" applyFill="1" applyBorder="1" applyAlignment="1">
      <alignment horizontal="center"/>
    </xf>
    <xf numFmtId="165" fontId="3" fillId="0" borderId="7" xfId="1" applyNumberFormat="1" applyFont="1" applyFill="1" applyBorder="1" applyAlignment="1">
      <alignment horizontal="center" vertical="top"/>
    </xf>
    <xf numFmtId="0" fontId="3" fillId="7" borderId="10" xfId="1" applyFont="1" applyFill="1" applyBorder="1" applyAlignment="1">
      <alignment wrapText="1"/>
    </xf>
    <xf numFmtId="167" fontId="3" fillId="7" borderId="11" xfId="1" applyNumberFormat="1" applyFont="1" applyFill="1" applyBorder="1" applyAlignment="1">
      <alignment wrapText="1"/>
    </xf>
    <xf numFmtId="164" fontId="3" fillId="0" borderId="7" xfId="2" applyNumberFormat="1" applyFont="1" applyFill="1" applyBorder="1" applyAlignment="1">
      <alignment horizontal="center" vertical="top"/>
    </xf>
    <xf numFmtId="0" fontId="3" fillId="7" borderId="11" xfId="1" applyFont="1" applyFill="1" applyBorder="1"/>
    <xf numFmtId="0" fontId="3" fillId="8" borderId="0" xfId="1" applyFont="1" applyFill="1"/>
    <xf numFmtId="165" fontId="3" fillId="7" borderId="11" xfId="1" applyNumberFormat="1" applyFont="1" applyFill="1" applyBorder="1"/>
    <xf numFmtId="167" fontId="3" fillId="0" borderId="0" xfId="1" applyNumberFormat="1" applyFont="1"/>
    <xf numFmtId="167" fontId="3" fillId="0" borderId="0" xfId="3" applyNumberFormat="1" applyFont="1" applyFill="1"/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3" fillId="9" borderId="3" xfId="1" applyFont="1" applyFill="1" applyBorder="1" applyAlignment="1">
      <alignment horizontal="center" vertical="top" wrapText="1"/>
    </xf>
    <xf numFmtId="0" fontId="3" fillId="9" borderId="4" xfId="1" applyFont="1" applyFill="1" applyBorder="1" applyAlignment="1">
      <alignment horizontal="center" vertical="top" wrapText="1"/>
    </xf>
    <xf numFmtId="0" fontId="3" fillId="9" borderId="5" xfId="1" applyFont="1" applyFill="1" applyBorder="1" applyAlignment="1">
      <alignment horizontal="center" vertical="top" wrapText="1"/>
    </xf>
    <xf numFmtId="0" fontId="3" fillId="9" borderId="6" xfId="1" applyFont="1" applyFill="1" applyBorder="1"/>
    <xf numFmtId="0" fontId="3" fillId="9" borderId="8" xfId="1" applyFont="1" applyFill="1" applyBorder="1"/>
    <xf numFmtId="0" fontId="3" fillId="9" borderId="3" xfId="1" applyFont="1" applyFill="1" applyBorder="1" applyAlignment="1">
      <alignment horizontal="center" vertical="center" wrapText="1"/>
    </xf>
    <xf numFmtId="0" fontId="3" fillId="9" borderId="4" xfId="1" applyFont="1" applyFill="1" applyBorder="1" applyAlignment="1">
      <alignment horizontal="center" vertical="center" wrapText="1"/>
    </xf>
    <xf numFmtId="0" fontId="3" fillId="9" borderId="5" xfId="1" applyFont="1" applyFill="1" applyBorder="1" applyAlignment="1">
      <alignment horizontal="center" vertical="center" wrapText="1"/>
    </xf>
    <xf numFmtId="0" fontId="3" fillId="9" borderId="9" xfId="1" applyFont="1" applyFill="1" applyBorder="1"/>
    <xf numFmtId="3" fontId="3" fillId="9" borderId="7" xfId="1" applyNumberFormat="1" applyFont="1" applyFill="1" applyBorder="1" applyAlignment="1">
      <alignment horizontal="left"/>
    </xf>
  </cellXfs>
  <cellStyles count="4">
    <cellStyle name="Ezres 2" xfId="2"/>
    <cellStyle name="Normál" xfId="0" builtinId="0"/>
    <cellStyle name="Normál 2" xfId="1"/>
    <cellStyle name="Százalék 2" xfId="3"/>
  </cellStyles>
  <dxfs count="61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workbookViewId="0">
      <selection activeCell="F3" sqref="F3"/>
    </sheetView>
  </sheetViews>
  <sheetFormatPr defaultColWidth="21.6640625" defaultRowHeight="17.399999999999999" x14ac:dyDescent="0.3"/>
  <cols>
    <col min="1" max="1" width="31.33203125" style="1" customWidth="1"/>
    <col min="2" max="2" width="29.109375" style="1" customWidth="1"/>
    <col min="3" max="3" width="21.6640625" style="1" customWidth="1"/>
    <col min="4" max="4" width="19.33203125" style="1" customWidth="1"/>
    <col min="5" max="6" width="18.33203125" style="1" customWidth="1"/>
    <col min="7" max="7" width="25.109375" style="1" bestFit="1" customWidth="1"/>
    <col min="8" max="8" width="7.33203125" style="1" customWidth="1"/>
    <col min="9" max="16384" width="21.6640625" style="1"/>
  </cols>
  <sheetData>
    <row r="1" spans="1:10" ht="38.25" customHeight="1" thickBot="1" x14ac:dyDescent="0.35">
      <c r="A1" s="33" t="s">
        <v>21</v>
      </c>
      <c r="B1" s="34" t="s">
        <v>41</v>
      </c>
    </row>
    <row r="2" spans="1:10" s="4" customFormat="1" ht="26.25" customHeight="1" thickBot="1" x14ac:dyDescent="0.3">
      <c r="A2" s="2" t="s">
        <v>16</v>
      </c>
      <c r="B2" s="3" t="s">
        <v>30</v>
      </c>
      <c r="C2" s="3" t="s">
        <v>31</v>
      </c>
    </row>
    <row r="3" spans="1:10" s="5" customFormat="1" ht="69.599999999999994" x14ac:dyDescent="0.25">
      <c r="A3" s="35"/>
      <c r="B3" s="36" t="s">
        <v>13</v>
      </c>
      <c r="C3" s="37" t="s">
        <v>14</v>
      </c>
    </row>
    <row r="4" spans="1:10" x14ac:dyDescent="0.3">
      <c r="A4" s="38" t="s">
        <v>35</v>
      </c>
      <c r="B4" s="6">
        <v>2.4</v>
      </c>
      <c r="C4" s="6">
        <v>2.4</v>
      </c>
      <c r="D4" s="7">
        <v>1</v>
      </c>
      <c r="G4" s="5"/>
    </row>
    <row r="5" spans="1:10" ht="18" thickBot="1" x14ac:dyDescent="0.35">
      <c r="A5" s="39"/>
      <c r="B5" s="24"/>
      <c r="C5" s="24"/>
      <c r="D5" s="7">
        <v>2</v>
      </c>
      <c r="G5" s="5"/>
    </row>
    <row r="6" spans="1:10" x14ac:dyDescent="0.3">
      <c r="A6" s="8"/>
      <c r="B6" s="9"/>
      <c r="C6" s="9"/>
    </row>
    <row r="7" spans="1:10" ht="30.75" customHeight="1" thickBot="1" x14ac:dyDescent="0.35">
      <c r="A7" s="2" t="s">
        <v>0</v>
      </c>
      <c r="B7" s="10" t="s">
        <v>23</v>
      </c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</row>
    <row r="8" spans="1:10" s="12" customFormat="1" ht="52.2" x14ac:dyDescent="0.3">
      <c r="A8" s="40"/>
      <c r="B8" s="41" t="s">
        <v>1</v>
      </c>
      <c r="C8" s="41" t="s">
        <v>2</v>
      </c>
      <c r="D8" s="41" t="s">
        <v>3</v>
      </c>
      <c r="E8" s="41" t="s">
        <v>4</v>
      </c>
      <c r="F8" s="41" t="s">
        <v>5</v>
      </c>
      <c r="G8" s="42" t="s">
        <v>12</v>
      </c>
      <c r="H8" s="11"/>
      <c r="I8" s="12" t="s">
        <v>43</v>
      </c>
      <c r="J8" s="25" t="s">
        <v>42</v>
      </c>
    </row>
    <row r="9" spans="1:10" x14ac:dyDescent="0.3">
      <c r="A9" s="38" t="s">
        <v>6</v>
      </c>
      <c r="B9" s="14">
        <v>213024</v>
      </c>
      <c r="C9" s="14">
        <v>1536</v>
      </c>
      <c r="D9" s="22">
        <v>0.1</v>
      </c>
      <c r="E9" s="22">
        <v>2.2799999999999998</v>
      </c>
      <c r="F9" s="22">
        <v>0.22</v>
      </c>
      <c r="G9" s="17" t="s">
        <v>9</v>
      </c>
      <c r="H9" s="7">
        <v>1</v>
      </c>
      <c r="I9" s="32">
        <f>$C$4+D9+F9</f>
        <v>2.72</v>
      </c>
      <c r="J9" s="26">
        <v>0.83500000000000019</v>
      </c>
    </row>
    <row r="10" spans="1:10" x14ac:dyDescent="0.3">
      <c r="A10" s="43" t="s">
        <v>20</v>
      </c>
      <c r="B10" s="14">
        <v>106512</v>
      </c>
      <c r="C10" s="14">
        <v>5556</v>
      </c>
      <c r="D10" s="22">
        <v>0.45</v>
      </c>
      <c r="E10" s="22">
        <v>2.76</v>
      </c>
      <c r="F10" s="22">
        <v>0.35</v>
      </c>
      <c r="G10" s="17" t="s">
        <v>9</v>
      </c>
      <c r="H10" s="7">
        <v>2</v>
      </c>
      <c r="I10" s="32">
        <f>$C$4+D10+F10</f>
        <v>3.2</v>
      </c>
      <c r="J10" s="26">
        <v>0.83500000000000041</v>
      </c>
    </row>
    <row r="11" spans="1:10" x14ac:dyDescent="0.3">
      <c r="A11" s="38" t="s">
        <v>7</v>
      </c>
      <c r="B11" s="14">
        <v>106512</v>
      </c>
      <c r="C11" s="14">
        <v>9276</v>
      </c>
      <c r="D11" s="22">
        <v>1.04</v>
      </c>
      <c r="E11" s="22">
        <v>2.76</v>
      </c>
      <c r="F11" s="22">
        <v>1.19</v>
      </c>
      <c r="G11" s="17" t="s">
        <v>9</v>
      </c>
      <c r="H11" s="7">
        <v>3</v>
      </c>
      <c r="I11" s="32">
        <f>$C$4+D11+F11</f>
        <v>4.63</v>
      </c>
      <c r="J11" s="26">
        <v>0.89500000000000002</v>
      </c>
    </row>
    <row r="12" spans="1:10" x14ac:dyDescent="0.3">
      <c r="A12" s="38" t="s">
        <v>17</v>
      </c>
      <c r="B12" s="14">
        <v>3552</v>
      </c>
      <c r="C12" s="13" t="s">
        <v>9</v>
      </c>
      <c r="D12" s="27">
        <v>6.04</v>
      </c>
      <c r="E12" s="22">
        <v>3.82</v>
      </c>
      <c r="F12" s="22">
        <v>2.2799999999999998</v>
      </c>
      <c r="G12" s="27">
        <v>0.4</v>
      </c>
      <c r="H12" s="7">
        <v>4</v>
      </c>
      <c r="I12" s="32">
        <f>$C$4+D12+F12+G12+B19</f>
        <v>20.68</v>
      </c>
      <c r="J12" s="26">
        <v>1.2550000000000026</v>
      </c>
    </row>
    <row r="13" spans="1:10" hidden="1" x14ac:dyDescent="0.3">
      <c r="A13" s="38" t="s">
        <v>18</v>
      </c>
      <c r="B13" s="18">
        <v>0</v>
      </c>
      <c r="C13" s="18" t="s">
        <v>34</v>
      </c>
      <c r="D13" s="22" t="s">
        <v>34</v>
      </c>
      <c r="E13" s="18" t="s">
        <v>34</v>
      </c>
      <c r="F13" s="18" t="s">
        <v>34</v>
      </c>
      <c r="G13" s="18" t="s">
        <v>34</v>
      </c>
      <c r="H13" s="7">
        <v>5</v>
      </c>
      <c r="I13" s="32"/>
      <c r="J13" s="26">
        <v>0</v>
      </c>
    </row>
    <row r="14" spans="1:10" x14ac:dyDescent="0.3">
      <c r="A14" s="38" t="s">
        <v>19</v>
      </c>
      <c r="B14" s="14">
        <v>35508</v>
      </c>
      <c r="C14" s="14">
        <v>9432</v>
      </c>
      <c r="D14" s="22">
        <v>1.87</v>
      </c>
      <c r="E14" s="22">
        <v>3.82</v>
      </c>
      <c r="F14" s="22">
        <v>2.2799999999999998</v>
      </c>
      <c r="G14" s="17" t="s">
        <v>9</v>
      </c>
      <c r="H14" s="7">
        <v>6</v>
      </c>
      <c r="I14" s="32">
        <f t="shared" ref="I14:I17" si="0">$C$4+D14+F14</f>
        <v>6.5499999999999989</v>
      </c>
      <c r="J14" s="26">
        <v>1.004999999999999</v>
      </c>
    </row>
    <row r="15" spans="1:10" x14ac:dyDescent="0.3">
      <c r="A15" s="38" t="s">
        <v>8</v>
      </c>
      <c r="B15" s="13">
        <v>1446</v>
      </c>
      <c r="C15" s="23">
        <v>0</v>
      </c>
      <c r="D15" s="22">
        <v>9.56</v>
      </c>
      <c r="E15" s="22">
        <v>3.82</v>
      </c>
      <c r="F15" s="15">
        <v>3.54</v>
      </c>
      <c r="G15" s="27">
        <v>0.4</v>
      </c>
      <c r="H15" s="7">
        <v>7</v>
      </c>
      <c r="I15" s="32">
        <f>$C$4+D15+F15+G15</f>
        <v>15.9</v>
      </c>
      <c r="J15" s="26">
        <v>1.4350000000000005</v>
      </c>
    </row>
    <row r="16" spans="1:10" x14ac:dyDescent="0.3">
      <c r="A16" s="38" t="s">
        <v>10</v>
      </c>
      <c r="B16" s="13">
        <v>474</v>
      </c>
      <c r="C16" s="13" t="s">
        <v>9</v>
      </c>
      <c r="D16" s="22">
        <v>3.6</v>
      </c>
      <c r="E16" s="16" t="s">
        <v>9</v>
      </c>
      <c r="F16" s="15">
        <v>2.64</v>
      </c>
      <c r="G16" s="27">
        <v>0.27</v>
      </c>
      <c r="H16" s="7">
        <v>8</v>
      </c>
      <c r="I16" s="32">
        <f>$C$4+D16+F16+G16</f>
        <v>8.91</v>
      </c>
      <c r="J16" s="26">
        <v>1.2650000000000006</v>
      </c>
    </row>
    <row r="17" spans="1:10" ht="18" thickBot="1" x14ac:dyDescent="0.35">
      <c r="A17" s="39" t="s">
        <v>11</v>
      </c>
      <c r="B17" s="14">
        <v>35508</v>
      </c>
      <c r="C17" s="14">
        <v>8448</v>
      </c>
      <c r="D17" s="22">
        <v>3.12</v>
      </c>
      <c r="E17" s="22">
        <v>3.82</v>
      </c>
      <c r="F17" s="15">
        <v>3.54</v>
      </c>
      <c r="G17" s="17" t="s">
        <v>9</v>
      </c>
      <c r="H17" s="7">
        <v>9</v>
      </c>
      <c r="I17" s="32">
        <f t="shared" si="0"/>
        <v>9.0599999999999987</v>
      </c>
      <c r="J17" s="26">
        <v>1.1449999999999996</v>
      </c>
    </row>
    <row r="18" spans="1:10" x14ac:dyDescent="0.3">
      <c r="B18" s="19" t="s">
        <v>29</v>
      </c>
      <c r="H18" s="7">
        <v>10</v>
      </c>
      <c r="I18" s="32"/>
      <c r="J18" s="28"/>
    </row>
    <row r="19" spans="1:10" x14ac:dyDescent="0.3">
      <c r="A19" s="44" t="s">
        <v>15</v>
      </c>
      <c r="B19" s="15">
        <v>9.56</v>
      </c>
      <c r="H19" s="7">
        <v>11</v>
      </c>
      <c r="I19" s="32"/>
      <c r="J19" s="28"/>
    </row>
    <row r="20" spans="1:10" x14ac:dyDescent="0.3">
      <c r="A20" s="1" t="s">
        <v>36</v>
      </c>
      <c r="B20" s="29">
        <v>0</v>
      </c>
      <c r="E20" s="1" t="s">
        <v>37</v>
      </c>
      <c r="F20" s="20">
        <f>D16+F16+G16+C4+C5</f>
        <v>8.91</v>
      </c>
      <c r="G20" s="21" t="s">
        <v>32</v>
      </c>
      <c r="J20" s="30">
        <v>1.2650000000000015</v>
      </c>
    </row>
    <row r="21" spans="1:10" x14ac:dyDescent="0.3">
      <c r="C21" s="19"/>
      <c r="D21" s="19"/>
      <c r="E21" s="1" t="s">
        <v>38</v>
      </c>
      <c r="F21" s="20">
        <f>D15+F15+G15+C4+C5</f>
        <v>15.900000000000002</v>
      </c>
      <c r="G21" s="21" t="s">
        <v>33</v>
      </c>
      <c r="J21" s="30">
        <v>1.4350000000000023</v>
      </c>
    </row>
    <row r="22" spans="1:10" x14ac:dyDescent="0.3">
      <c r="A22" s="15" t="s">
        <v>22</v>
      </c>
      <c r="D22" s="20"/>
      <c r="E22" s="1" t="s">
        <v>39</v>
      </c>
      <c r="F22" s="31">
        <f>D12+F12+G12+C4+B19</f>
        <v>20.68</v>
      </c>
      <c r="G22" s="21" t="s">
        <v>40</v>
      </c>
      <c r="J22" s="30">
        <v>1.254999999999999</v>
      </c>
    </row>
    <row r="23" spans="1:10" x14ac:dyDescent="0.3">
      <c r="D23" s="20"/>
    </row>
  </sheetData>
  <conditionalFormatting sqref="B2:H2 B7:H8 B18 B20:B31 A22 D6 D3 C18:E31 H20:H31 F18:G19 E3:H6 C13:G13 B9:B14 F23:G31 B17:C17 C9:C11 D9:F12 D14:F17 F22 B4:C5 D11:D16">
    <cfRule type="expression" dxfId="60" priority="61" stopIfTrue="1">
      <formula>$A$33=6</formula>
    </cfRule>
  </conditionalFormatting>
  <conditionalFormatting sqref="A10">
    <cfRule type="expression" dxfId="59" priority="60" stopIfTrue="1">
      <formula>$A$33=4</formula>
    </cfRule>
  </conditionalFormatting>
  <conditionalFormatting sqref="D4:D5 H9:H19">
    <cfRule type="expression" dxfId="58" priority="59" stopIfTrue="1">
      <formula>$A$35=6</formula>
    </cfRule>
  </conditionalFormatting>
  <conditionalFormatting sqref="B13 D13:G13 C11:C16">
    <cfRule type="expression" dxfId="57" priority="58" stopIfTrue="1">
      <formula>$A$33=6</formula>
    </cfRule>
  </conditionalFormatting>
  <conditionalFormatting sqref="C12">
    <cfRule type="expression" dxfId="56" priority="57" stopIfTrue="1">
      <formula>$A$33=6</formula>
    </cfRule>
  </conditionalFormatting>
  <conditionalFormatting sqref="C15:C16">
    <cfRule type="expression" dxfId="55" priority="56" stopIfTrue="1">
      <formula>$A$33=6</formula>
    </cfRule>
  </conditionalFormatting>
  <conditionalFormatting sqref="D12">
    <cfRule type="expression" dxfId="54" priority="55" stopIfTrue="1">
      <formula>$A$33=6</formula>
    </cfRule>
  </conditionalFormatting>
  <conditionalFormatting sqref="D12">
    <cfRule type="expression" dxfId="53" priority="54" stopIfTrue="1">
      <formula>$A$33=6</formula>
    </cfRule>
  </conditionalFormatting>
  <conditionalFormatting sqref="E9:E17">
    <cfRule type="expression" dxfId="52" priority="53" stopIfTrue="1">
      <formula>$A$33=6</formula>
    </cfRule>
  </conditionalFormatting>
  <conditionalFormatting sqref="E9:E17">
    <cfRule type="expression" dxfId="51" priority="52" stopIfTrue="1">
      <formula>$A$33=6</formula>
    </cfRule>
  </conditionalFormatting>
  <conditionalFormatting sqref="F9:F14">
    <cfRule type="expression" dxfId="50" priority="51" stopIfTrue="1">
      <formula>$A$33=6</formula>
    </cfRule>
  </conditionalFormatting>
  <conditionalFormatting sqref="F9:F14">
    <cfRule type="expression" dxfId="49" priority="50" stopIfTrue="1">
      <formula>$A$33=6</formula>
    </cfRule>
  </conditionalFormatting>
  <conditionalFormatting sqref="B19">
    <cfRule type="expression" dxfId="48" priority="49" stopIfTrue="1">
      <formula>$A$33=6</formula>
    </cfRule>
  </conditionalFormatting>
  <conditionalFormatting sqref="E9:E12">
    <cfRule type="expression" dxfId="47" priority="48" stopIfTrue="1">
      <formula>$A$33=6</formula>
    </cfRule>
  </conditionalFormatting>
  <conditionalFormatting sqref="E14:E15">
    <cfRule type="expression" dxfId="46" priority="47" stopIfTrue="1">
      <formula>$A$33=6</formula>
    </cfRule>
  </conditionalFormatting>
  <conditionalFormatting sqref="E17">
    <cfRule type="expression" dxfId="45" priority="46" stopIfTrue="1">
      <formula>$A$33=6</formula>
    </cfRule>
  </conditionalFormatting>
  <conditionalFormatting sqref="F9:F12">
    <cfRule type="expression" dxfId="44" priority="45" stopIfTrue="1">
      <formula>$A$33=6</formula>
    </cfRule>
  </conditionalFormatting>
  <conditionalFormatting sqref="F9:F12">
    <cfRule type="expression" dxfId="43" priority="44" stopIfTrue="1">
      <formula>$A$33=6</formula>
    </cfRule>
  </conditionalFormatting>
  <conditionalFormatting sqref="F9:F12">
    <cfRule type="expression" dxfId="42" priority="43" stopIfTrue="1">
      <formula>$A$33=6</formula>
    </cfRule>
  </conditionalFormatting>
  <conditionalFormatting sqref="F14">
    <cfRule type="expression" dxfId="41" priority="42" stopIfTrue="1">
      <formula>$A$33=6</formula>
    </cfRule>
  </conditionalFormatting>
  <conditionalFormatting sqref="F14">
    <cfRule type="expression" dxfId="40" priority="41" stopIfTrue="1">
      <formula>$A$33=6</formula>
    </cfRule>
  </conditionalFormatting>
  <conditionalFormatting sqref="F14">
    <cfRule type="expression" dxfId="39" priority="40" stopIfTrue="1">
      <formula>$A$33=6</formula>
    </cfRule>
  </conditionalFormatting>
  <conditionalFormatting sqref="D12">
    <cfRule type="expression" dxfId="38" priority="39" stopIfTrue="1">
      <formula>$A$33=6</formula>
    </cfRule>
  </conditionalFormatting>
  <conditionalFormatting sqref="D12">
    <cfRule type="expression" dxfId="37" priority="38" stopIfTrue="1">
      <formula>$A$33=6</formula>
    </cfRule>
  </conditionalFormatting>
  <conditionalFormatting sqref="D12">
    <cfRule type="expression" dxfId="36" priority="37" stopIfTrue="1">
      <formula>$A$33=6</formula>
    </cfRule>
  </conditionalFormatting>
  <conditionalFormatting sqref="D12">
    <cfRule type="expression" dxfId="35" priority="36" stopIfTrue="1">
      <formula>$A$33=6</formula>
    </cfRule>
  </conditionalFormatting>
  <conditionalFormatting sqref="D12">
    <cfRule type="expression" dxfId="34" priority="35" stopIfTrue="1">
      <formula>$A$33=6</formula>
    </cfRule>
  </conditionalFormatting>
  <conditionalFormatting sqref="C14">
    <cfRule type="expression" dxfId="33" priority="34" stopIfTrue="1">
      <formula>$A$33=6</formula>
    </cfRule>
  </conditionalFormatting>
  <conditionalFormatting sqref="D9:D17">
    <cfRule type="expression" dxfId="32" priority="33" stopIfTrue="1">
      <formula>$A$33=6</formula>
    </cfRule>
  </conditionalFormatting>
  <conditionalFormatting sqref="D9:D17">
    <cfRule type="expression" dxfId="31" priority="32" stopIfTrue="1">
      <formula>$A$33=6</formula>
    </cfRule>
  </conditionalFormatting>
  <conditionalFormatting sqref="D9:D17">
    <cfRule type="expression" dxfId="30" priority="31" stopIfTrue="1">
      <formula>$A$33=6</formula>
    </cfRule>
  </conditionalFormatting>
  <conditionalFormatting sqref="D9:D17">
    <cfRule type="expression" dxfId="29" priority="30" stopIfTrue="1">
      <formula>$A$33=6</formula>
    </cfRule>
  </conditionalFormatting>
  <conditionalFormatting sqref="D9:D17">
    <cfRule type="expression" dxfId="28" priority="29" stopIfTrue="1">
      <formula>$A$33=6</formula>
    </cfRule>
  </conditionalFormatting>
  <conditionalFormatting sqref="E9:E12">
    <cfRule type="expression" dxfId="27" priority="28" stopIfTrue="1">
      <formula>$A$33=6</formula>
    </cfRule>
  </conditionalFormatting>
  <conditionalFormatting sqref="E9:E12">
    <cfRule type="expression" dxfId="26" priority="27" stopIfTrue="1">
      <formula>$A$33=6</formula>
    </cfRule>
  </conditionalFormatting>
  <conditionalFormatting sqref="E9:E12">
    <cfRule type="expression" dxfId="25" priority="26" stopIfTrue="1">
      <formula>$A$33=6</formula>
    </cfRule>
  </conditionalFormatting>
  <conditionalFormatting sqref="E9:E12">
    <cfRule type="expression" dxfId="24" priority="25" stopIfTrue="1">
      <formula>$A$33=6</formula>
    </cfRule>
  </conditionalFormatting>
  <conditionalFormatting sqref="E9:E12">
    <cfRule type="expression" dxfId="23" priority="24" stopIfTrue="1">
      <formula>$A$33=6</formula>
    </cfRule>
  </conditionalFormatting>
  <conditionalFormatting sqref="E14:E15">
    <cfRule type="expression" dxfId="22" priority="23" stopIfTrue="1">
      <formula>$A$33=6</formula>
    </cfRule>
  </conditionalFormatting>
  <conditionalFormatting sqref="E14:E15">
    <cfRule type="expression" dxfId="21" priority="22" stopIfTrue="1">
      <formula>$A$33=6</formula>
    </cfRule>
  </conditionalFormatting>
  <conditionalFormatting sqref="E14:E15">
    <cfRule type="expression" dxfId="20" priority="21" stopIfTrue="1">
      <formula>$A$33=6</formula>
    </cfRule>
  </conditionalFormatting>
  <conditionalFormatting sqref="E14:E15">
    <cfRule type="expression" dxfId="19" priority="20" stopIfTrue="1">
      <formula>$A$33=6</formula>
    </cfRule>
  </conditionalFormatting>
  <conditionalFormatting sqref="E14:E15">
    <cfRule type="expression" dxfId="18" priority="19" stopIfTrue="1">
      <formula>$A$33=6</formula>
    </cfRule>
  </conditionalFormatting>
  <conditionalFormatting sqref="E17">
    <cfRule type="expression" dxfId="17" priority="18" stopIfTrue="1">
      <formula>$A$33=6</formula>
    </cfRule>
  </conditionalFormatting>
  <conditionalFormatting sqref="E17">
    <cfRule type="expression" dxfId="16" priority="17" stopIfTrue="1">
      <formula>$A$33=6</formula>
    </cfRule>
  </conditionalFormatting>
  <conditionalFormatting sqref="E17">
    <cfRule type="expression" dxfId="15" priority="16" stopIfTrue="1">
      <formula>$A$33=6</formula>
    </cfRule>
  </conditionalFormatting>
  <conditionalFormatting sqref="E17">
    <cfRule type="expression" dxfId="14" priority="15" stopIfTrue="1">
      <formula>$A$33=6</formula>
    </cfRule>
  </conditionalFormatting>
  <conditionalFormatting sqref="E17">
    <cfRule type="expression" dxfId="13" priority="14" stopIfTrue="1">
      <formula>$A$33=6</formula>
    </cfRule>
  </conditionalFormatting>
  <conditionalFormatting sqref="G12">
    <cfRule type="expression" dxfId="12" priority="13" stopIfTrue="1">
      <formula>$A$33=6</formula>
    </cfRule>
  </conditionalFormatting>
  <conditionalFormatting sqref="G12">
    <cfRule type="expression" dxfId="11" priority="12" stopIfTrue="1">
      <formula>$A$33=6</formula>
    </cfRule>
  </conditionalFormatting>
  <conditionalFormatting sqref="G12">
    <cfRule type="expression" dxfId="10" priority="11" stopIfTrue="1">
      <formula>$A$33=6</formula>
    </cfRule>
  </conditionalFormatting>
  <conditionalFormatting sqref="G12">
    <cfRule type="expression" dxfId="9" priority="10" stopIfTrue="1">
      <formula>$A$33=6</formula>
    </cfRule>
  </conditionalFormatting>
  <conditionalFormatting sqref="G12">
    <cfRule type="expression" dxfId="8" priority="9" stopIfTrue="1">
      <formula>$A$33=6</formula>
    </cfRule>
  </conditionalFormatting>
  <conditionalFormatting sqref="G12">
    <cfRule type="expression" dxfId="7" priority="8" stopIfTrue="1">
      <formula>$A$33=6</formula>
    </cfRule>
  </conditionalFormatting>
  <conditionalFormatting sqref="G15:G16">
    <cfRule type="expression" dxfId="6" priority="7" stopIfTrue="1">
      <formula>$A$33=6</formula>
    </cfRule>
  </conditionalFormatting>
  <conditionalFormatting sqref="G15:G16">
    <cfRule type="expression" dxfId="5" priority="6" stopIfTrue="1">
      <formula>$A$33=6</formula>
    </cfRule>
  </conditionalFormatting>
  <conditionalFormatting sqref="G15:G16">
    <cfRule type="expression" dxfId="4" priority="5" stopIfTrue="1">
      <formula>$A$33=6</formula>
    </cfRule>
  </conditionalFormatting>
  <conditionalFormatting sqref="G15:G16">
    <cfRule type="expression" dxfId="3" priority="4" stopIfTrue="1">
      <formula>$A$33=6</formula>
    </cfRule>
  </conditionalFormatting>
  <conditionalFormatting sqref="G15:G16">
    <cfRule type="expression" dxfId="2" priority="3" stopIfTrue="1">
      <formula>$A$33=6</formula>
    </cfRule>
  </conditionalFormatting>
  <conditionalFormatting sqref="G15:G16">
    <cfRule type="expression" dxfId="1" priority="2" stopIfTrue="1">
      <formula>$A$33=6</formula>
    </cfRule>
  </conditionalFormatting>
  <conditionalFormatting sqref="B19">
    <cfRule type="expression" dxfId="0" priority="1" stopIfTrue="1">
      <formula>$A$33=6</formula>
    </cfRule>
  </conditionalFormatting>
  <pageMargins left="0.37" right="0.17" top="1" bottom="1" header="0.5" footer="0.5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RHD díjak 2020.01.01-jétől</vt:lpstr>
    </vt:vector>
  </TitlesOfParts>
  <Company>DÉMÁSZ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BA011152</dc:creator>
  <cp:lastModifiedBy>Sütő Bernadett</cp:lastModifiedBy>
  <cp:lastPrinted>2019-12-16T09:12:45Z</cp:lastPrinted>
  <dcterms:created xsi:type="dcterms:W3CDTF">2006-07-26T08:35:42Z</dcterms:created>
  <dcterms:modified xsi:type="dcterms:W3CDTF">2020-06-09T09:53:34Z</dcterms:modified>
</cp:coreProperties>
</file>